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C6A3923-038F-4ADE-88A5-DDB32B316F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JEDNÁVKA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A13" i="1" l="1"/>
  <c r="C10" i="1" l="1"/>
  <c r="B16" i="1" s="1"/>
  <c r="B17" i="1" l="1"/>
  <c r="D37" i="1" s="1"/>
</calcChain>
</file>

<file path=xl/sharedStrings.xml><?xml version="1.0" encoding="utf-8"?>
<sst xmlns="http://schemas.openxmlformats.org/spreadsheetml/2006/main" count="110" uniqueCount="102">
  <si>
    <t>Datum vyhotovení</t>
  </si>
  <si>
    <t>Jazyková kombinace</t>
  </si>
  <si>
    <t>Datum objednávky</t>
  </si>
  <si>
    <t>Objednávka překladu</t>
  </si>
  <si>
    <t>Orientační cena za přeložený soubor</t>
  </si>
  <si>
    <t>Typ služby</t>
  </si>
  <si>
    <t>Dič:</t>
  </si>
  <si>
    <t>Typ dokumentu</t>
  </si>
  <si>
    <t>Za dodavatele</t>
  </si>
  <si>
    <t>Dodavatel služeb</t>
  </si>
  <si>
    <t>CZ24725129</t>
  </si>
  <si>
    <t>Adresa objednavatele / firemní údaje</t>
  </si>
  <si>
    <t>Jméno objednavatele</t>
  </si>
  <si>
    <t>Příjmení objednavatele</t>
  </si>
  <si>
    <t>Orientační cena za přeložený soubor s DPH</t>
  </si>
  <si>
    <t xml:space="preserve">Tato objednávka je závazná, objednavatel je povinen zaplatit domluvenou orientační částku i pokud překlad nepřevezme. </t>
  </si>
  <si>
    <t xml:space="preserve">Předaný dokument </t>
  </si>
  <si>
    <t>Originál</t>
  </si>
  <si>
    <t>Kopie</t>
  </si>
  <si>
    <t>Podpis</t>
  </si>
  <si>
    <t>Za objednavatele</t>
  </si>
  <si>
    <t>Dokumenty</t>
  </si>
  <si>
    <t>IČO/OP:</t>
  </si>
  <si>
    <t>KONEČNÁ FAKTUROVANÁ ČÁSTKA VÁM BUDE SDĚLENA PO VYPRACOVÁNÍ PŘEKLADU SMS ZPRÁVOU!</t>
  </si>
  <si>
    <t>Normostrana: je standardizovaná strana textu o počtu 1800 úhozů včetně mezer. Zákonem v § 24 odst. 2 vyhlášky č. 37/1967 Sb.“</t>
  </si>
  <si>
    <t>Expresní překlad</t>
  </si>
  <si>
    <t>Apostila</t>
  </si>
  <si>
    <t>Notářská kopie</t>
  </si>
  <si>
    <t xml:space="preserve">Pokud vyfakturovaná částka nebude proplacena, bude vymáhána soudně. </t>
  </si>
  <si>
    <t>9:00 - 12:00 hodina</t>
  </si>
  <si>
    <t xml:space="preserve">
Jedná se o orientační částku - tato sazba se může navýšit i snížit v návaznosti na přesném rozsahu přeloženého dokumentu.</t>
  </si>
  <si>
    <t xml:space="preserve">Dle zákona o ochraně osobních údajů a GDPR jsou zpracovávané Vaše osobní údaje pouze v rámci společnosti. </t>
  </si>
  <si>
    <t>VYSTAVENÝ DOKLAD</t>
  </si>
  <si>
    <t>ZAPLACENÁ ZÁLOHA</t>
  </si>
  <si>
    <t>Angličtina</t>
  </si>
  <si>
    <t>Supelegalizace</t>
  </si>
  <si>
    <t>Price list</t>
  </si>
  <si>
    <t>Language</t>
  </si>
  <si>
    <t>Page Price</t>
  </si>
  <si>
    <t>Extras</t>
  </si>
  <si>
    <t xml:space="preserve">Cena za NS </t>
  </si>
  <si>
    <t>Unit price</t>
  </si>
  <si>
    <t>Soudní překlad</t>
  </si>
  <si>
    <t>Ruština</t>
  </si>
  <si>
    <t>Ukrajinština</t>
  </si>
  <si>
    <t xml:space="preserve">TELEFON </t>
  </si>
  <si>
    <t>NS</t>
  </si>
  <si>
    <t>Francouzština</t>
  </si>
  <si>
    <t>Němčina</t>
  </si>
  <si>
    <t>Italština</t>
  </si>
  <si>
    <t>JSV International Assistant Service s.r.o.      Václavské náměstí 832/19, Praha 1                   IČO: 04438311</t>
  </si>
  <si>
    <t>Slovenština</t>
  </si>
  <si>
    <t>Polština</t>
  </si>
  <si>
    <t>Španělština</t>
  </si>
  <si>
    <t>Portugalština</t>
  </si>
  <si>
    <t>Srbština</t>
  </si>
  <si>
    <t>Slovinština</t>
  </si>
  <si>
    <t>Albánština</t>
  </si>
  <si>
    <t>Chorvatština</t>
  </si>
  <si>
    <t>Bosenština</t>
  </si>
  <si>
    <t>Makedonština</t>
  </si>
  <si>
    <t>Černohorština</t>
  </si>
  <si>
    <t>Běloruština</t>
  </si>
  <si>
    <t>Kazaština</t>
  </si>
  <si>
    <t>Ázerbajdžánština</t>
  </si>
  <si>
    <t>Maďarština</t>
  </si>
  <si>
    <t>Bulharština</t>
  </si>
  <si>
    <t>Rumunština</t>
  </si>
  <si>
    <t>Turečtina</t>
  </si>
  <si>
    <t>Řečtina</t>
  </si>
  <si>
    <t>Nizozemština</t>
  </si>
  <si>
    <t>Dánština</t>
  </si>
  <si>
    <t>Švédština</t>
  </si>
  <si>
    <t>Norština</t>
  </si>
  <si>
    <t>Finština</t>
  </si>
  <si>
    <t>Estonština</t>
  </si>
  <si>
    <t>Lotyština</t>
  </si>
  <si>
    <t>Litevština</t>
  </si>
  <si>
    <t>Hebrejština</t>
  </si>
  <si>
    <t>Čínština</t>
  </si>
  <si>
    <t>Japonština</t>
  </si>
  <si>
    <t>Vietnamština</t>
  </si>
  <si>
    <t>Korejština</t>
  </si>
  <si>
    <t>Mongolština</t>
  </si>
  <si>
    <t>Arabština</t>
  </si>
  <si>
    <t>Thajština</t>
  </si>
  <si>
    <t xml:space="preserve">Latina </t>
  </si>
  <si>
    <t>Urdština</t>
  </si>
  <si>
    <t>Arménština</t>
  </si>
  <si>
    <t>Gruzínština</t>
  </si>
  <si>
    <t>Islandština</t>
  </si>
  <si>
    <t>Katalánština</t>
  </si>
  <si>
    <t>Kurdština</t>
  </si>
  <si>
    <t>Malajština</t>
  </si>
  <si>
    <t>Moldavština</t>
  </si>
  <si>
    <t>Perština</t>
  </si>
  <si>
    <t>Uzbečtina</t>
  </si>
  <si>
    <t>CELKEM</t>
  </si>
  <si>
    <t xml:space="preserve">V Praze dne: </t>
  </si>
  <si>
    <t>Vlámština</t>
  </si>
  <si>
    <t>Paštu</t>
  </si>
  <si>
    <t>Tádžičtina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</si>
</sst>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Sitka Text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1" xfId="0" applyFont="1" applyFill="1" applyBorder="1"/>
    <xf numFmtId="44" fontId="4" fillId="0" borderId="2" xfId="1" applyFont="1" applyBorder="1"/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shrinkToFit="1"/>
    </xf>
    <xf numFmtId="0" fontId="7" fillId="0" borderId="0" xfId="0" applyFont="1"/>
    <xf numFmtId="3" fontId="5" fillId="0" borderId="12" xfId="0" applyNumberFormat="1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4" xfId="0" applyFont="1" applyBorder="1"/>
    <xf numFmtId="0" fontId="10" fillId="0" borderId="1" xfId="0" applyFont="1" applyBorder="1"/>
    <xf numFmtId="0" fontId="10" fillId="0" borderId="8" xfId="0" applyFont="1" applyBorder="1"/>
    <xf numFmtId="0" fontId="10" fillId="0" borderId="0" xfId="0" applyFont="1"/>
    <xf numFmtId="0" fontId="0" fillId="0" borderId="0" xfId="0" applyFont="1"/>
    <xf numFmtId="44" fontId="0" fillId="0" borderId="0" xfId="0" applyNumberFormat="1"/>
    <xf numFmtId="44" fontId="11" fillId="2" borderId="0" xfId="0" applyNumberFormat="1" applyFont="1" applyFill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5" fillId="0" borderId="2" xfId="0" applyNumberFormat="1" applyFont="1" applyBorder="1" applyAlignment="1">
      <alignment horizontal="center"/>
    </xf>
    <xf numFmtId="44" fontId="5" fillId="0" borderId="1" xfId="0" applyNumberFormat="1" applyFont="1" applyFill="1" applyBorder="1"/>
    <xf numFmtId="0" fontId="0" fillId="3" borderId="18" xfId="0" applyFill="1" applyBorder="1"/>
    <xf numFmtId="44" fontId="0" fillId="3" borderId="19" xfId="0" applyNumberFormat="1" applyFill="1" applyBorder="1"/>
    <xf numFmtId="0" fontId="0" fillId="3" borderId="20" xfId="0" applyFill="1" applyBorder="1"/>
    <xf numFmtId="44" fontId="0" fillId="3" borderId="21" xfId="0" applyNumberFormat="1" applyFill="1" applyBorder="1"/>
    <xf numFmtId="0" fontId="12" fillId="4" borderId="4" xfId="0" applyNumberFormat="1" applyFont="1" applyFill="1" applyBorder="1" applyAlignment="1">
      <alignment horizontal="center"/>
    </xf>
    <xf numFmtId="0" fontId="12" fillId="4" borderId="5" xfId="0" applyNumberFormat="1" applyFont="1" applyFill="1" applyBorder="1" applyAlignment="1">
      <alignment horizontal="center"/>
    </xf>
    <xf numFmtId="0" fontId="0" fillId="4" borderId="13" xfId="0" applyNumberFormat="1" applyFill="1" applyBorder="1"/>
    <xf numFmtId="44" fontId="0" fillId="4" borderId="13" xfId="0" applyNumberFormat="1" applyFill="1" applyBorder="1"/>
    <xf numFmtId="44" fontId="0" fillId="4" borderId="7" xfId="0" applyNumberFormat="1" applyFill="1" applyBorder="1"/>
    <xf numFmtId="44" fontId="5" fillId="0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4" borderId="9" xfId="0" applyNumberFormat="1" applyFont="1" applyFill="1" applyBorder="1" applyProtection="1">
      <protection locked="0"/>
    </xf>
    <xf numFmtId="0" fontId="5" fillId="4" borderId="6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8" fontId="0" fillId="3" borderId="19" xfId="0" applyNumberFormat="1" applyFill="1" applyBorder="1"/>
    <xf numFmtId="3" fontId="10" fillId="0" borderId="11" xfId="0" applyNumberFormat="1" applyFont="1" applyBorder="1" applyAlignment="1"/>
    <xf numFmtId="3" fontId="10" fillId="0" borderId="11" xfId="0" applyNumberFormat="1" applyFont="1" applyBorder="1" applyAlignment="1">
      <alignment horizontal="center" vertical="center"/>
    </xf>
    <xf numFmtId="0" fontId="5" fillId="0" borderId="12" xfId="0" applyFont="1" applyBorder="1"/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/>
    <xf numFmtId="8" fontId="9" fillId="3" borderId="1" xfId="0" applyNumberFormat="1" applyFont="1" applyFill="1" applyBorder="1"/>
    <xf numFmtId="0" fontId="14" fillId="2" borderId="0" xfId="0" applyFont="1" applyFill="1"/>
    <xf numFmtId="0" fontId="15" fillId="0" borderId="0" xfId="0" applyFont="1"/>
    <xf numFmtId="0" fontId="4" fillId="0" borderId="0" xfId="0" applyFont="1" applyAlignment="1"/>
    <xf numFmtId="14" fontId="4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0</xdr:row>
      <xdr:rowOff>104774</xdr:rowOff>
    </xdr:from>
    <xdr:to>
      <xdr:col>3</xdr:col>
      <xdr:colOff>2225675</xdr:colOff>
      <xdr:row>2</xdr:row>
      <xdr:rowOff>828674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A7AF20C4-B66F-480E-92EE-6F7E6CE6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9" y="104774"/>
          <a:ext cx="52736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topLeftCell="A20" workbookViewId="0">
      <selection activeCell="M10" sqref="M10"/>
    </sheetView>
  </sheetViews>
  <sheetFormatPr defaultColWidth="9.140625" defaultRowHeight="15" x14ac:dyDescent="0.25"/>
  <cols>
    <col min="1" max="1" width="57.28515625" style="1" customWidth="1"/>
    <col min="2" max="2" width="24.140625" style="1" customWidth="1"/>
    <col min="3" max="3" width="24.28515625" style="1" customWidth="1"/>
    <col min="4" max="4" width="51.42578125" style="1" customWidth="1"/>
    <col min="5" max="16384" width="9.140625" style="1"/>
  </cols>
  <sheetData>
    <row r="1" spans="1:4" ht="39.75" x14ac:dyDescent="0.8">
      <c r="A1" s="24" t="s">
        <v>3</v>
      </c>
      <c r="B1" s="68"/>
      <c r="C1" s="68"/>
      <c r="D1" s="68"/>
    </row>
    <row r="2" spans="1:4" x14ac:dyDescent="0.25">
      <c r="B2" s="68"/>
      <c r="C2" s="68"/>
      <c r="D2" s="68"/>
    </row>
    <row r="3" spans="1:4" ht="89.25" customHeight="1" x14ac:dyDescent="0.25">
      <c r="B3" s="68"/>
      <c r="C3" s="68"/>
      <c r="D3" s="68"/>
    </row>
    <row r="4" spans="1:4" ht="21" x14ac:dyDescent="0.35">
      <c r="A4" s="25" t="s">
        <v>12</v>
      </c>
      <c r="B4" s="3"/>
      <c r="C4" s="2" t="s">
        <v>13</v>
      </c>
      <c r="D4" s="5"/>
    </row>
    <row r="5" spans="1:4" ht="31.5" customHeight="1" x14ac:dyDescent="0.3">
      <c r="A5" s="69"/>
      <c r="B5" s="71"/>
      <c r="C5" s="72"/>
      <c r="D5" s="73"/>
    </row>
    <row r="6" spans="1:4" ht="24.75" customHeight="1" x14ac:dyDescent="0.35">
      <c r="A6" s="26" t="s">
        <v>11</v>
      </c>
      <c r="B6" s="3"/>
      <c r="C6" s="50" t="s">
        <v>45</v>
      </c>
      <c r="D6" s="51"/>
    </row>
    <row r="7" spans="1:4" ht="18.75" x14ac:dyDescent="0.3">
      <c r="A7" s="61"/>
      <c r="B7" s="62"/>
      <c r="C7" s="2" t="s">
        <v>22</v>
      </c>
      <c r="D7" s="5"/>
    </row>
    <row r="8" spans="1:4" ht="34.5" customHeight="1" x14ac:dyDescent="0.3">
      <c r="A8" s="63"/>
      <c r="B8" s="64"/>
      <c r="C8" s="2" t="s">
        <v>6</v>
      </c>
      <c r="D8" s="5"/>
    </row>
    <row r="9" spans="1:4" ht="21" x14ac:dyDescent="0.35">
      <c r="A9" s="25" t="s">
        <v>1</v>
      </c>
      <c r="B9" s="2" t="s">
        <v>7</v>
      </c>
      <c r="C9" s="56" t="s">
        <v>40</v>
      </c>
      <c r="D9" s="4"/>
    </row>
    <row r="10" spans="1:4" ht="26.25" customHeight="1" x14ac:dyDescent="0.3">
      <c r="A10" s="6" t="s">
        <v>34</v>
      </c>
      <c r="B10" s="7" t="s">
        <v>21</v>
      </c>
      <c r="C10" s="30">
        <f>VLOOKUP(A10,Data!$A$3:$B$71,2,0)</f>
        <v>750</v>
      </c>
      <c r="D10" s="4"/>
    </row>
    <row r="11" spans="1:4" ht="26.25" customHeight="1" x14ac:dyDescent="0.3">
      <c r="A11" s="69"/>
      <c r="B11" s="70"/>
      <c r="C11" s="20"/>
      <c r="D11" s="52"/>
    </row>
    <row r="12" spans="1:4" ht="22.5" customHeight="1" x14ac:dyDescent="0.35">
      <c r="A12" s="25" t="s">
        <v>2</v>
      </c>
      <c r="B12" s="2"/>
      <c r="C12" s="2" t="s">
        <v>0</v>
      </c>
      <c r="D12" s="5"/>
    </row>
    <row r="13" spans="1:4" ht="24" customHeight="1" x14ac:dyDescent="0.3">
      <c r="A13" s="8">
        <f ca="1">TODAY()</f>
        <v>43761</v>
      </c>
      <c r="B13" s="9"/>
      <c r="C13" s="10">
        <v>43761</v>
      </c>
      <c r="D13" s="11" t="s">
        <v>29</v>
      </c>
    </row>
    <row r="14" spans="1:4" ht="24" customHeight="1" x14ac:dyDescent="0.3">
      <c r="A14" s="10"/>
      <c r="B14" s="23"/>
      <c r="C14" s="21"/>
      <c r="D14" s="22"/>
    </row>
    <row r="15" spans="1:4" ht="21" x14ac:dyDescent="0.35">
      <c r="A15" s="25" t="s">
        <v>5</v>
      </c>
      <c r="B15" s="4"/>
      <c r="C15" s="45" t="s">
        <v>46</v>
      </c>
      <c r="D15" s="4"/>
    </row>
    <row r="16" spans="1:4" ht="21" x14ac:dyDescent="0.35">
      <c r="A16" s="12" t="s">
        <v>42</v>
      </c>
      <c r="B16" s="44">
        <f>C10*C16</f>
        <v>750</v>
      </c>
      <c r="C16" s="53">
        <v>1</v>
      </c>
      <c r="D16" s="31" t="s">
        <v>9</v>
      </c>
    </row>
    <row r="17" spans="1:4" ht="18.600000000000001" customHeight="1" x14ac:dyDescent="0.3">
      <c r="A17" s="13" t="s">
        <v>25</v>
      </c>
      <c r="B17" s="33" t="str">
        <f>IF(C17="","",C17*C10)</f>
        <v/>
      </c>
      <c r="C17" s="32"/>
      <c r="D17" s="75" t="s">
        <v>50</v>
      </c>
    </row>
    <row r="18" spans="1:4" ht="18.75" x14ac:dyDescent="0.3">
      <c r="A18" s="13" t="s">
        <v>26</v>
      </c>
      <c r="B18" s="33"/>
      <c r="C18" s="32"/>
      <c r="D18" s="76"/>
    </row>
    <row r="19" spans="1:4" ht="18.75" x14ac:dyDescent="0.3">
      <c r="A19" s="13" t="s">
        <v>27</v>
      </c>
      <c r="B19" s="33"/>
      <c r="C19" s="32"/>
      <c r="D19" s="76"/>
    </row>
    <row r="20" spans="1:4" ht="18.75" x14ac:dyDescent="0.3">
      <c r="A20" s="14" t="s">
        <v>35</v>
      </c>
      <c r="B20" s="33"/>
      <c r="C20" s="32"/>
      <c r="D20" s="77"/>
    </row>
    <row r="21" spans="1:4" ht="0.75" customHeight="1" x14ac:dyDescent="0.3">
      <c r="A21" s="15" t="s">
        <v>4</v>
      </c>
      <c r="B21" s="16"/>
      <c r="C21" s="5" t="s">
        <v>6</v>
      </c>
      <c r="D21" s="17" t="s">
        <v>10</v>
      </c>
    </row>
    <row r="22" spans="1:4" ht="18.75" hidden="1" x14ac:dyDescent="0.3">
      <c r="A22" s="15" t="s">
        <v>14</v>
      </c>
      <c r="B22" s="16">
        <v>714</v>
      </c>
      <c r="C22" s="5" t="s">
        <v>6</v>
      </c>
      <c r="D22" s="17" t="s">
        <v>10</v>
      </c>
    </row>
    <row r="23" spans="1:4" x14ac:dyDescent="0.25">
      <c r="A23" s="74" t="s">
        <v>15</v>
      </c>
      <c r="B23" s="74"/>
      <c r="C23" s="74"/>
      <c r="D23" s="74"/>
    </row>
    <row r="24" spans="1:4" x14ac:dyDescent="0.25">
      <c r="A24" s="66"/>
      <c r="B24" s="66"/>
      <c r="C24" s="66"/>
      <c r="D24" s="66"/>
    </row>
    <row r="25" spans="1:4" s="18" customFormat="1" ht="18.75" customHeight="1" x14ac:dyDescent="0.25">
      <c r="A25" s="66"/>
      <c r="B25" s="66"/>
      <c r="C25" s="66"/>
      <c r="D25" s="66"/>
    </row>
    <row r="26" spans="1:4" s="18" customFormat="1" ht="21.75" customHeight="1" x14ac:dyDescent="0.3">
      <c r="A26" s="65" t="s">
        <v>30</v>
      </c>
      <c r="B26" s="66"/>
      <c r="C26" s="66"/>
      <c r="D26" s="66"/>
    </row>
    <row r="27" spans="1:4" s="18" customFormat="1" ht="21.75" customHeight="1" x14ac:dyDescent="0.3">
      <c r="A27" s="65" t="s">
        <v>23</v>
      </c>
      <c r="B27" s="65"/>
      <c r="C27" s="65"/>
      <c r="D27" s="65"/>
    </row>
    <row r="28" spans="1:4" s="18" customFormat="1" ht="21.75" customHeight="1" x14ac:dyDescent="0.3">
      <c r="A28" s="67"/>
      <c r="B28" s="67"/>
      <c r="C28" s="67"/>
      <c r="D28" s="67"/>
    </row>
    <row r="29" spans="1:4" s="18" customFormat="1" ht="21.75" customHeight="1" x14ac:dyDescent="0.3">
      <c r="A29" s="67" t="s">
        <v>24</v>
      </c>
      <c r="B29" s="67"/>
      <c r="C29" s="67"/>
      <c r="D29" s="67"/>
    </row>
    <row r="30" spans="1:4" s="18" customFormat="1" ht="21.75" customHeight="1" x14ac:dyDescent="0.3">
      <c r="A30" s="65" t="s">
        <v>31</v>
      </c>
      <c r="B30" s="65"/>
      <c r="C30" s="65"/>
      <c r="D30" s="65"/>
    </row>
    <row r="31" spans="1:4" s="18" customFormat="1" ht="21.75" customHeight="1" x14ac:dyDescent="0.3">
      <c r="A31" s="65" t="s">
        <v>28</v>
      </c>
      <c r="B31" s="65"/>
      <c r="C31" s="65"/>
      <c r="D31" s="65"/>
    </row>
    <row r="32" spans="1:4" ht="18.75" customHeight="1" x14ac:dyDescent="0.3">
      <c r="A32" s="60"/>
      <c r="B32" s="60"/>
      <c r="C32" s="60"/>
      <c r="D32" s="60"/>
    </row>
    <row r="33" spans="1:5" ht="28.5" customHeight="1" x14ac:dyDescent="0.3">
      <c r="A33" s="4"/>
      <c r="B33" s="4"/>
      <c r="C33" s="4"/>
      <c r="D33" s="4"/>
    </row>
    <row r="34" spans="1:5" ht="18.75" x14ac:dyDescent="0.3">
      <c r="A34" s="2" t="s">
        <v>16</v>
      </c>
      <c r="B34" s="2" t="s">
        <v>17</v>
      </c>
      <c r="C34" s="2" t="s">
        <v>18</v>
      </c>
      <c r="D34" s="2" t="s">
        <v>19</v>
      </c>
    </row>
    <row r="35" spans="1:5" ht="18.75" x14ac:dyDescent="0.3">
      <c r="A35" s="5"/>
      <c r="B35" s="5"/>
      <c r="C35" s="5"/>
      <c r="D35" s="5"/>
    </row>
    <row r="36" spans="1:5" ht="18.75" x14ac:dyDescent="0.3">
      <c r="A36" s="5"/>
      <c r="B36" s="5"/>
      <c r="C36" s="5"/>
      <c r="D36" s="5"/>
    </row>
    <row r="37" spans="1:5" ht="26.25" x14ac:dyDescent="0.4">
      <c r="A37" s="5"/>
      <c r="B37" s="34"/>
      <c r="C37" s="54" t="s">
        <v>97</v>
      </c>
      <c r="D37" s="55">
        <f>SUM(B16:B20)</f>
        <v>750</v>
      </c>
      <c r="E37" s="57"/>
    </row>
    <row r="38" spans="1:5" ht="18.75" x14ac:dyDescent="0.3">
      <c r="A38" s="4"/>
      <c r="B38" s="4"/>
      <c r="C38" s="4"/>
      <c r="D38" s="4"/>
    </row>
    <row r="39" spans="1:5" ht="21.75" customHeight="1" x14ac:dyDescent="0.35">
      <c r="A39" s="27" t="s">
        <v>20</v>
      </c>
      <c r="B39" s="58" t="s">
        <v>98</v>
      </c>
      <c r="C39" s="59">
        <f ca="1">TODAY()</f>
        <v>43761</v>
      </c>
      <c r="D39" s="27" t="s">
        <v>8</v>
      </c>
    </row>
    <row r="40" spans="1:5" ht="15.75" customHeight="1" x14ac:dyDescent="0.3">
      <c r="A40" s="19"/>
      <c r="B40" s="58"/>
      <c r="C40" s="58"/>
      <c r="D40" s="19"/>
    </row>
    <row r="44" spans="1:5" x14ac:dyDescent="0.25">
      <c r="A44" s="28"/>
    </row>
    <row r="46" spans="1:5" ht="18.75" x14ac:dyDescent="0.3">
      <c r="A46" s="28"/>
      <c r="D46" s="3"/>
    </row>
    <row r="49" spans="4:4" ht="18.75" x14ac:dyDescent="0.3">
      <c r="D49" s="3"/>
    </row>
    <row r="52" spans="4:4" ht="21" x14ac:dyDescent="0.35">
      <c r="D52" s="27" t="s">
        <v>33</v>
      </c>
    </row>
    <row r="55" spans="4:4" ht="21" x14ac:dyDescent="0.35">
      <c r="D55" s="27" t="s">
        <v>32</v>
      </c>
    </row>
  </sheetData>
  <mergeCells count="14">
    <mergeCell ref="B1:D3"/>
    <mergeCell ref="A11:B11"/>
    <mergeCell ref="A5:B5"/>
    <mergeCell ref="C5:D5"/>
    <mergeCell ref="A23:D25"/>
    <mergeCell ref="D17:D20"/>
    <mergeCell ref="A32:D32"/>
    <mergeCell ref="A7:B8"/>
    <mergeCell ref="A26:D26"/>
    <mergeCell ref="A28:D28"/>
    <mergeCell ref="A29:D29"/>
    <mergeCell ref="A31:D31"/>
    <mergeCell ref="A27:D27"/>
    <mergeCell ref="A30:D30"/>
  </mergeCells>
  <pageMargins left="0.7" right="0.7" top="0.78740157499999996" bottom="0.78740157499999996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topLeftCell="A10" workbookViewId="0">
      <selection activeCell="E61" sqref="E61"/>
    </sheetView>
  </sheetViews>
  <sheetFormatPr defaultRowHeight="15" x14ac:dyDescent="0.25"/>
  <cols>
    <col min="1" max="1" width="32.85546875" customWidth="1"/>
    <col min="2" max="2" width="12.140625" style="29" customWidth="1"/>
    <col min="5" max="5" width="25.42578125" customWidth="1"/>
    <col min="6" max="6" width="11.42578125" bestFit="1" customWidth="1"/>
  </cols>
  <sheetData>
    <row r="1" spans="1:9" x14ac:dyDescent="0.25">
      <c r="A1" s="78" t="s">
        <v>36</v>
      </c>
      <c r="B1" s="79"/>
      <c r="E1" s="39" t="s">
        <v>39</v>
      </c>
      <c r="F1" s="40" t="s">
        <v>41</v>
      </c>
    </row>
    <row r="2" spans="1:9" ht="18.75" x14ac:dyDescent="0.3">
      <c r="A2" s="35" t="s">
        <v>37</v>
      </c>
      <c r="B2" s="36" t="s">
        <v>38</v>
      </c>
      <c r="E2" s="46" t="s">
        <v>25</v>
      </c>
      <c r="F2" s="41"/>
    </row>
    <row r="3" spans="1:9" ht="18.75" x14ac:dyDescent="0.3">
      <c r="A3" s="35" t="s">
        <v>34</v>
      </c>
      <c r="B3" s="36">
        <v>750</v>
      </c>
      <c r="E3" s="46" t="s">
        <v>26</v>
      </c>
      <c r="F3" s="42">
        <v>1500</v>
      </c>
    </row>
    <row r="4" spans="1:9" ht="18.75" x14ac:dyDescent="0.3">
      <c r="A4" s="35" t="s">
        <v>47</v>
      </c>
      <c r="B4" s="36">
        <v>750</v>
      </c>
      <c r="E4" s="46" t="s">
        <v>27</v>
      </c>
      <c r="F4" s="42">
        <v>300</v>
      </c>
    </row>
    <row r="5" spans="1:9" ht="18.75" x14ac:dyDescent="0.3">
      <c r="A5" s="35" t="s">
        <v>48</v>
      </c>
      <c r="B5" s="36">
        <v>750</v>
      </c>
      <c r="E5" s="47" t="s">
        <v>35</v>
      </c>
      <c r="F5" s="43">
        <v>2500</v>
      </c>
    </row>
    <row r="6" spans="1:9" x14ac:dyDescent="0.25">
      <c r="A6" s="35" t="s">
        <v>43</v>
      </c>
      <c r="B6" s="36">
        <v>750</v>
      </c>
      <c r="I6" s="48"/>
    </row>
    <row r="7" spans="1:9" x14ac:dyDescent="0.25">
      <c r="A7" s="35" t="s">
        <v>44</v>
      </c>
      <c r="B7" s="49">
        <v>750</v>
      </c>
    </row>
    <row r="8" spans="1:9" x14ac:dyDescent="0.25">
      <c r="A8" s="35" t="s">
        <v>49</v>
      </c>
      <c r="B8" s="49">
        <v>800</v>
      </c>
    </row>
    <row r="9" spans="1:9" x14ac:dyDescent="0.25">
      <c r="A9" s="35" t="s">
        <v>51</v>
      </c>
      <c r="B9" s="49">
        <v>590</v>
      </c>
    </row>
    <row r="10" spans="1:9" x14ac:dyDescent="0.25">
      <c r="A10" s="35" t="s">
        <v>52</v>
      </c>
      <c r="B10" s="49">
        <v>800</v>
      </c>
    </row>
    <row r="11" spans="1:9" x14ac:dyDescent="0.25">
      <c r="A11" s="35" t="s">
        <v>53</v>
      </c>
      <c r="B11" s="49">
        <v>800</v>
      </c>
    </row>
    <row r="12" spans="1:9" x14ac:dyDescent="0.25">
      <c r="A12" s="35" t="s">
        <v>54</v>
      </c>
      <c r="B12" s="49">
        <v>800</v>
      </c>
    </row>
    <row r="13" spans="1:9" x14ac:dyDescent="0.25">
      <c r="A13" s="35" t="s">
        <v>55</v>
      </c>
      <c r="B13" s="49">
        <v>800</v>
      </c>
    </row>
    <row r="14" spans="1:9" x14ac:dyDescent="0.25">
      <c r="A14" s="35" t="s">
        <v>56</v>
      </c>
      <c r="B14" s="49">
        <v>890</v>
      </c>
    </row>
    <row r="15" spans="1:9" x14ac:dyDescent="0.25">
      <c r="A15" s="35" t="s">
        <v>57</v>
      </c>
      <c r="B15" s="49">
        <v>950</v>
      </c>
    </row>
    <row r="16" spans="1:9" x14ac:dyDescent="0.25">
      <c r="A16" s="35" t="s">
        <v>58</v>
      </c>
      <c r="B16" s="49">
        <v>800</v>
      </c>
    </row>
    <row r="17" spans="1:2" x14ac:dyDescent="0.25">
      <c r="A17" s="35" t="s">
        <v>59</v>
      </c>
      <c r="B17" s="49">
        <v>800</v>
      </c>
    </row>
    <row r="18" spans="1:2" x14ac:dyDescent="0.25">
      <c r="A18" s="35" t="s">
        <v>60</v>
      </c>
      <c r="B18" s="49">
        <v>800</v>
      </c>
    </row>
    <row r="19" spans="1:2" x14ac:dyDescent="0.25">
      <c r="A19" s="35" t="s">
        <v>61</v>
      </c>
      <c r="B19" s="49">
        <v>900</v>
      </c>
    </row>
    <row r="20" spans="1:2" x14ac:dyDescent="0.25">
      <c r="A20" s="35" t="s">
        <v>62</v>
      </c>
      <c r="B20" s="49">
        <v>800</v>
      </c>
    </row>
    <row r="21" spans="1:2" x14ac:dyDescent="0.25">
      <c r="A21" s="35" t="s">
        <v>63</v>
      </c>
      <c r="B21" s="49">
        <v>3000</v>
      </c>
    </row>
    <row r="22" spans="1:2" x14ac:dyDescent="0.25">
      <c r="A22" s="35" t="s">
        <v>64</v>
      </c>
      <c r="B22" s="49">
        <v>3000</v>
      </c>
    </row>
    <row r="23" spans="1:2" x14ac:dyDescent="0.25">
      <c r="A23" s="35"/>
      <c r="B23" s="49"/>
    </row>
    <row r="24" spans="1:2" x14ac:dyDescent="0.25">
      <c r="A24" s="35"/>
      <c r="B24" s="49"/>
    </row>
    <row r="25" spans="1:2" x14ac:dyDescent="0.25">
      <c r="A25" s="35" t="s">
        <v>65</v>
      </c>
      <c r="B25" s="49">
        <v>800</v>
      </c>
    </row>
    <row r="26" spans="1:2" x14ac:dyDescent="0.25">
      <c r="A26" s="35" t="s">
        <v>66</v>
      </c>
      <c r="B26" s="49">
        <v>800</v>
      </c>
    </row>
    <row r="27" spans="1:2" x14ac:dyDescent="0.25">
      <c r="A27" s="35" t="s">
        <v>67</v>
      </c>
      <c r="B27" s="49">
        <v>800</v>
      </c>
    </row>
    <row r="28" spans="1:2" x14ac:dyDescent="0.25">
      <c r="A28" s="35" t="s">
        <v>68</v>
      </c>
      <c r="B28" s="49">
        <v>1500</v>
      </c>
    </row>
    <row r="29" spans="1:2" x14ac:dyDescent="0.25">
      <c r="A29" s="35" t="s">
        <v>69</v>
      </c>
      <c r="B29" s="49">
        <v>1000</v>
      </c>
    </row>
    <row r="30" spans="1:2" x14ac:dyDescent="0.25">
      <c r="A30" s="35" t="s">
        <v>70</v>
      </c>
      <c r="B30" s="49">
        <v>800</v>
      </c>
    </row>
    <row r="31" spans="1:2" x14ac:dyDescent="0.25">
      <c r="A31" s="35" t="s">
        <v>99</v>
      </c>
      <c r="B31" s="49">
        <v>1000</v>
      </c>
    </row>
    <row r="32" spans="1:2" x14ac:dyDescent="0.25">
      <c r="A32" s="35" t="s">
        <v>71</v>
      </c>
      <c r="B32" s="49">
        <v>900</v>
      </c>
    </row>
    <row r="33" spans="1:2" x14ac:dyDescent="0.25">
      <c r="A33" s="35" t="s">
        <v>72</v>
      </c>
      <c r="B33" s="49">
        <v>900</v>
      </c>
    </row>
    <row r="34" spans="1:2" x14ac:dyDescent="0.25">
      <c r="A34" s="35" t="s">
        <v>73</v>
      </c>
      <c r="B34" s="49">
        <v>900</v>
      </c>
    </row>
    <row r="35" spans="1:2" x14ac:dyDescent="0.25">
      <c r="A35" s="35" t="s">
        <v>74</v>
      </c>
      <c r="B35" s="49">
        <v>900</v>
      </c>
    </row>
    <row r="36" spans="1:2" x14ac:dyDescent="0.25">
      <c r="A36" s="35" t="s">
        <v>75</v>
      </c>
      <c r="B36" s="49">
        <v>900</v>
      </c>
    </row>
    <row r="37" spans="1:2" x14ac:dyDescent="0.25">
      <c r="A37" s="35" t="s">
        <v>76</v>
      </c>
      <c r="B37" s="49">
        <v>800</v>
      </c>
    </row>
    <row r="38" spans="1:2" x14ac:dyDescent="0.25">
      <c r="A38" s="35" t="s">
        <v>77</v>
      </c>
      <c r="B38" s="49">
        <v>800</v>
      </c>
    </row>
    <row r="39" spans="1:2" x14ac:dyDescent="0.25">
      <c r="A39" s="35" t="s">
        <v>78</v>
      </c>
      <c r="B39" s="49">
        <v>900</v>
      </c>
    </row>
    <row r="40" spans="1:2" x14ac:dyDescent="0.25">
      <c r="A40" s="35" t="s">
        <v>79</v>
      </c>
      <c r="B40" s="49">
        <v>1000</v>
      </c>
    </row>
    <row r="41" spans="1:2" x14ac:dyDescent="0.25">
      <c r="A41" s="35" t="s">
        <v>80</v>
      </c>
      <c r="B41" s="49">
        <v>1000</v>
      </c>
    </row>
    <row r="42" spans="1:2" x14ac:dyDescent="0.25">
      <c r="A42" s="35" t="s">
        <v>81</v>
      </c>
      <c r="B42" s="49">
        <v>1000</v>
      </c>
    </row>
    <row r="43" spans="1:2" x14ac:dyDescent="0.25">
      <c r="A43" s="35" t="s">
        <v>82</v>
      </c>
      <c r="B43" s="49">
        <v>1000</v>
      </c>
    </row>
    <row r="44" spans="1:2" x14ac:dyDescent="0.25">
      <c r="A44" s="35" t="s">
        <v>83</v>
      </c>
      <c r="B44" s="49">
        <v>1000</v>
      </c>
    </row>
    <row r="45" spans="1:2" x14ac:dyDescent="0.25">
      <c r="A45" s="35" t="s">
        <v>84</v>
      </c>
      <c r="B45" s="49">
        <v>1100</v>
      </c>
    </row>
    <row r="46" spans="1:2" x14ac:dyDescent="0.25">
      <c r="A46" s="35" t="s">
        <v>85</v>
      </c>
      <c r="B46" s="49">
        <v>1800</v>
      </c>
    </row>
    <row r="47" spans="1:2" x14ac:dyDescent="0.25">
      <c r="A47" s="35" t="s">
        <v>86</v>
      </c>
      <c r="B47" s="49">
        <v>1500</v>
      </c>
    </row>
    <row r="48" spans="1:2" x14ac:dyDescent="0.25">
      <c r="A48" s="35" t="s">
        <v>87</v>
      </c>
      <c r="B48" s="49">
        <v>2500</v>
      </c>
    </row>
    <row r="49" spans="1:2" x14ac:dyDescent="0.25">
      <c r="A49" s="35" t="s">
        <v>88</v>
      </c>
      <c r="B49" s="49">
        <v>1500</v>
      </c>
    </row>
    <row r="50" spans="1:2" x14ac:dyDescent="0.25">
      <c r="A50" s="35" t="s">
        <v>89</v>
      </c>
      <c r="B50" s="49">
        <v>1500</v>
      </c>
    </row>
    <row r="51" spans="1:2" x14ac:dyDescent="0.25">
      <c r="A51" s="35" t="s">
        <v>90</v>
      </c>
      <c r="B51" s="49">
        <v>1500</v>
      </c>
    </row>
    <row r="52" spans="1:2" x14ac:dyDescent="0.25">
      <c r="A52" s="35" t="s">
        <v>91</v>
      </c>
      <c r="B52" s="49">
        <v>1500</v>
      </c>
    </row>
    <row r="53" spans="1:2" x14ac:dyDescent="0.25">
      <c r="A53" s="35" t="s">
        <v>92</v>
      </c>
      <c r="B53" s="49">
        <v>2500</v>
      </c>
    </row>
    <row r="54" spans="1:2" x14ac:dyDescent="0.25">
      <c r="A54" s="35" t="s">
        <v>93</v>
      </c>
      <c r="B54" s="49">
        <v>12800</v>
      </c>
    </row>
    <row r="55" spans="1:2" x14ac:dyDescent="0.25">
      <c r="A55" s="35" t="s">
        <v>94</v>
      </c>
      <c r="B55" s="49">
        <v>1500</v>
      </c>
    </row>
    <row r="56" spans="1:2" x14ac:dyDescent="0.25">
      <c r="A56" s="35" t="s">
        <v>100</v>
      </c>
      <c r="B56" s="49">
        <v>2000</v>
      </c>
    </row>
    <row r="57" spans="1:2" x14ac:dyDescent="0.25">
      <c r="A57" s="35" t="s">
        <v>95</v>
      </c>
      <c r="B57" s="49">
        <v>1500</v>
      </c>
    </row>
    <row r="58" spans="1:2" x14ac:dyDescent="0.25">
      <c r="A58" s="35" t="s">
        <v>101</v>
      </c>
      <c r="B58" s="49">
        <v>2000</v>
      </c>
    </row>
    <row r="59" spans="1:2" x14ac:dyDescent="0.25">
      <c r="A59" s="35" t="s">
        <v>96</v>
      </c>
      <c r="B59" s="49">
        <v>2000</v>
      </c>
    </row>
    <row r="60" spans="1:2" x14ac:dyDescent="0.25">
      <c r="A60" s="35"/>
      <c r="B60" s="36"/>
    </row>
    <row r="61" spans="1:2" x14ac:dyDescent="0.25">
      <c r="A61" s="35"/>
      <c r="B61" s="36"/>
    </row>
    <row r="62" spans="1:2" x14ac:dyDescent="0.25">
      <c r="A62" s="35"/>
      <c r="B62" s="36"/>
    </row>
    <row r="63" spans="1:2" x14ac:dyDescent="0.25">
      <c r="A63" s="35"/>
      <c r="B63" s="36"/>
    </row>
    <row r="64" spans="1:2" x14ac:dyDescent="0.25">
      <c r="A64" s="35"/>
      <c r="B64" s="36"/>
    </row>
    <row r="65" spans="1:2" x14ac:dyDescent="0.25">
      <c r="A65" s="35"/>
      <c r="B65" s="36"/>
    </row>
    <row r="66" spans="1:2" x14ac:dyDescent="0.25">
      <c r="A66" s="35"/>
      <c r="B66" s="36"/>
    </row>
    <row r="67" spans="1:2" x14ac:dyDescent="0.25">
      <c r="A67" s="35"/>
      <c r="B67" s="36"/>
    </row>
    <row r="68" spans="1:2" x14ac:dyDescent="0.25">
      <c r="A68" s="35"/>
      <c r="B68" s="36"/>
    </row>
    <row r="69" spans="1:2" x14ac:dyDescent="0.25">
      <c r="A69" s="35"/>
      <c r="B69" s="36"/>
    </row>
    <row r="70" spans="1:2" x14ac:dyDescent="0.25">
      <c r="A70" s="35"/>
      <c r="B70" s="36"/>
    </row>
    <row r="71" spans="1:2" ht="15.75" thickBot="1" x14ac:dyDescent="0.3">
      <c r="A71" s="37"/>
      <c r="B71" s="3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2018-10-16T10:37:58Z</cp:lastPrinted>
  <dcterms:created xsi:type="dcterms:W3CDTF">2015-12-16T12:53:43Z</dcterms:created>
  <dcterms:modified xsi:type="dcterms:W3CDTF">2019-10-23T10:21:46Z</dcterms:modified>
</cp:coreProperties>
</file>